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<sst xmlns="http://schemas.openxmlformats.org/spreadsheetml/2006/main" count="131" uniqueCount="100">
  <si>
    <t xml:space="preserve"> 罗江区政务中心维修改造工程--装修劳务—招标清单</t>
  </si>
  <si>
    <t>工程名称</t>
  </si>
  <si>
    <t xml:space="preserve"> 罗江区政务中心维修改造工程</t>
  </si>
  <si>
    <t>评审方式</t>
  </si>
  <si>
    <t>经评审的最低价法</t>
  </si>
  <si>
    <t>施工地点</t>
  </si>
  <si>
    <t>区政务中心</t>
  </si>
  <si>
    <r>
      <rPr>
        <sz val="11"/>
        <color rgb="FF000000"/>
        <rFont val="宋体"/>
        <charset val="134"/>
      </rPr>
      <t xml:space="preserve">投标单位名称： </t>
    </r>
    <r>
      <rPr>
        <u/>
        <sz val="11"/>
        <color rgb="FF000000"/>
        <rFont val="宋体"/>
        <charset val="134"/>
      </rPr>
      <t xml:space="preserve">                                     </t>
    </r>
    <r>
      <rPr>
        <sz val="11"/>
        <color rgb="FF000000"/>
        <rFont val="宋体"/>
        <charset val="134"/>
      </rPr>
      <t xml:space="preserve"> （盖单位章）</t>
    </r>
  </si>
  <si>
    <t>序号</t>
  </si>
  <si>
    <t>楼栋</t>
  </si>
  <si>
    <t>项目名称</t>
  </si>
  <si>
    <t>特征描述及技术参数说明</t>
  </si>
  <si>
    <t>单位</t>
  </si>
  <si>
    <t>工程量</t>
  </si>
  <si>
    <t>招标控制价           不含税    （元）</t>
  </si>
  <si>
    <t>投标单价             不含税    （元）</t>
  </si>
  <si>
    <t>投标单价             含税价    （元）</t>
  </si>
  <si>
    <t>工期、质量、安全等管理要求</t>
  </si>
  <si>
    <t>备注</t>
  </si>
  <si>
    <t>政务中心主楼</t>
  </si>
  <si>
    <t>乳胶漆翻新</t>
  </si>
  <si>
    <r>
      <rPr>
        <sz val="10"/>
        <color rgb="FF000000"/>
        <rFont val="宋体"/>
        <charset val="134"/>
      </rPr>
      <t>1.基层类型：抹灰层 
2.腻子种类：石膏粉腻子
3、清除至基层抹灰面
4.刮腻子遍数及要求 ：两遍，满刮腻子2-3mm厚，找平，磨光 ；基层处理，修补，砂纸打磨
5.油漆品种、刷漆遍数：白色</t>
    </r>
    <r>
      <rPr>
        <sz val="10"/>
        <color rgb="FFFF0000"/>
        <rFont val="宋体"/>
        <charset val="134"/>
      </rPr>
      <t>乳胶漆</t>
    </r>
    <r>
      <rPr>
        <sz val="10"/>
        <color rgb="FF000000"/>
        <rFont val="宋体"/>
        <charset val="134"/>
      </rPr>
      <t xml:space="preserve">一底两面  
</t>
    </r>
    <r>
      <rPr>
        <sz val="10"/>
        <color rgb="FFFF0000"/>
        <rFont val="宋体"/>
        <charset val="134"/>
      </rPr>
      <t>6.铲除原乳胶漆墙面</t>
    </r>
  </si>
  <si>
    <t>㎡</t>
  </si>
  <si>
    <r>
      <rPr>
        <sz val="11"/>
        <color theme="1"/>
        <rFont val="宋体"/>
        <charset val="134"/>
        <scheme val="minor"/>
      </rPr>
      <t>1、按甲方提供场地进场，乙方投标时须踏勘现场，打扫出来的建筑垃圾等转运到甲方指定地点。
2、材料规格、型号等必须达到工程量清单要求，没有达到的一律不予验收。
3、施工中的水、电、施工工具乙方自行考虑。
4、施工时注意临边作业安全，在临边位置1m以外位置施工作业，现场热熔卷材的机具及燃料装置必须安全可靠，妥善保管，不得暴晒和接触烟火，搬运材料注意堆码高度和搬用过程中的安全隐患，铲除时注意高空坠物伤人。
5、施工时必须无条件服从现场管理人员的指挥和安排，乙方提供施工方案报甲方审查后按施工方案实施。
6、中标单位进场前先到公司安全科签订安全合同方能进场施工，并购买保险在公司安全科备案。
7、</t>
    </r>
    <r>
      <rPr>
        <sz val="11"/>
        <color rgb="FFFF0000"/>
        <rFont val="宋体"/>
        <charset val="134"/>
        <scheme val="minor"/>
      </rPr>
      <t>质保期1年</t>
    </r>
    <r>
      <rPr>
        <sz val="11"/>
        <color theme="1"/>
        <rFont val="宋体"/>
        <charset val="134"/>
        <scheme val="minor"/>
      </rPr>
      <t>。
8、计划进场时间2022年8月25日。
9、工完场清。</t>
    </r>
  </si>
  <si>
    <t>1、上下转运、架体自行考虑（架体需符合规范要求）。
2、施工中所用的所有器具中标单位自行准备。
3、包工包料</t>
  </si>
  <si>
    <t>卫生间砂浆找平</t>
  </si>
  <si>
    <t>1.找平层厚度、砂浆配合比:20mm-30mm混砂浆找平
2、自拌砂浆 
2.部位：卫生间</t>
  </si>
  <si>
    <t>m2</t>
  </si>
  <si>
    <t>1、所有材料上下转运自行考虑。
2、施工中所用的所有器具中标单位自行准备。
3、主材甲供。</t>
  </si>
  <si>
    <t>JS-Ⅱ防水涂膜</t>
  </si>
  <si>
    <t>1.防水膜品种：JS-Ⅱ防水 
2.涂膜厚度：1.5或2mm
3.反边高度：卫生间、盥洗间和预进间防水层在地漏,阴阳角,穿板竖管等部位局部增设加强层,宽度250;防水层沿四周墙面上翻；卫生间防水层上翻1200.门口外延500,两侧延展200。
4.部位：卫生间</t>
  </si>
  <si>
    <t>防滑地砖300*300*9</t>
  </si>
  <si>
    <t>1.垫层、结合层材料种类、厚度：20厚1：2干硬性水泥砂浆粘合层，上洒2厚干水泥并洒清水适量
2.面层材料品种、规格、颜色：防滑地砖 300*300*9
3.嵌缝材料种类：勾缝剂
4.部位：卫生间</t>
  </si>
  <si>
    <t>政务中心食堂</t>
  </si>
  <si>
    <r>
      <rPr>
        <sz val="10"/>
        <color rgb="FF000000"/>
        <rFont val="宋体"/>
        <charset val="134"/>
      </rPr>
      <t>1.基层类型：抹灰层 
2.腻子种类：石膏粉腻子
3、清除至基层抹灰面
4.刮腻子遍数及要求 ：两遍，满刮腻子2-3mm厚，找平，磨光 ；基层处理，修补，砂纸打磨
5.油漆品种、刷漆遍数：白色</t>
    </r>
    <r>
      <rPr>
        <sz val="10"/>
        <color rgb="FFFF0000"/>
        <rFont val="宋体"/>
        <charset val="134"/>
      </rPr>
      <t>乳胶漆一</t>
    </r>
    <r>
      <rPr>
        <sz val="10"/>
        <color rgb="FF000000"/>
        <rFont val="宋体"/>
        <charset val="134"/>
      </rPr>
      <t xml:space="preserve">底两面 
</t>
    </r>
    <r>
      <rPr>
        <sz val="10"/>
        <color rgb="FFFF0000"/>
        <rFont val="宋体"/>
        <charset val="134"/>
      </rPr>
      <t>6.铲除原乳胶漆墙面</t>
    </r>
  </si>
  <si>
    <t>1、材料上下转运、架体自行考虑（架体需符合规范要求）。
2、施工中所用的所有器具中标单位自行准备。
3、包工包料</t>
  </si>
  <si>
    <t>档案馆</t>
  </si>
  <si>
    <r>
      <rPr>
        <sz val="10"/>
        <color rgb="FF000000"/>
        <rFont val="宋体"/>
        <charset val="134"/>
      </rPr>
      <t>1.基层类型：抹灰层 
2.腻子种类：石膏粉腻子
3、清除至基层抹灰面
4.刮腻子遍数及要求 ：两遍，满刮腻子2-3mm厚，找平，磨光 ；基层处理，修补，砂纸打磨
5.油漆品种、刷漆遍数：</t>
    </r>
    <r>
      <rPr>
        <sz val="10"/>
        <color rgb="FFFF0000"/>
        <rFont val="宋体"/>
        <charset val="134"/>
      </rPr>
      <t xml:space="preserve">白色乳胶漆一底两面
6.铲除原乳胶漆墙面 </t>
    </r>
  </si>
  <si>
    <t>食堂雅间</t>
  </si>
  <si>
    <t>750*1500*10大理石地砖铺贴</t>
  </si>
  <si>
    <t>1.垫层、结合层材料种类、厚度：20厚1：2干硬性水泥砂浆粘合层，上洒2厚干水泥并洒清水适量
2.面层材料品种、规格、颜色：750*1500*10大理石地砖
3.嵌缝材料种类：勾缝剂</t>
  </si>
  <si>
    <r>
      <rPr>
        <sz val="10"/>
        <color rgb="FF000000"/>
        <rFont val="宋体"/>
        <charset val="134"/>
      </rPr>
      <t xml:space="preserve">1、含窗台、门槛石、踢脚线；
</t>
    </r>
    <r>
      <rPr>
        <sz val="10"/>
        <color rgb="FFFF0000"/>
        <rFont val="宋体"/>
        <charset val="134"/>
      </rPr>
      <t xml:space="preserve">2、砂浆及石材由甲方提供，砂浆搅拌、转运、铺贴等均由中标单位负责。
</t>
    </r>
  </si>
  <si>
    <t>400*400*10仿石材瓷砖卫生间地砖</t>
  </si>
  <si>
    <t>1.垫层、结合层材料种类、厚度：20厚1：2干硬性水泥砂浆粘合层，上洒2厚干水泥并洒清水适量
2.面层材料品种、规格、颜色：400*400*10仿石材瓷砖
3.嵌缝材料种类：勾缝剂</t>
  </si>
  <si>
    <r>
      <rPr>
        <sz val="10"/>
        <color rgb="FF000000"/>
        <rFont val="宋体"/>
        <charset val="134"/>
      </rPr>
      <t xml:space="preserve">1、材料转运自行考虑。
2、施工中所用的所有器具中标单位自行准备。
</t>
    </r>
    <r>
      <rPr>
        <sz val="10"/>
        <color rgb="FFFF0000"/>
        <rFont val="宋体"/>
        <charset val="134"/>
      </rPr>
      <t>3、砂浆及块料由甲方提供，砂浆搅拌、转运、铺贴等均由中标单位负责。</t>
    </r>
  </si>
  <si>
    <t>600*1200*10仿石材瓷砖卫生间墙砖</t>
  </si>
  <si>
    <t>1.垫层、结合层材料种类、厚度：20厚1：2干硬性水泥砂浆粘合层，上洒2厚干水泥并洒清水适量
2.面层材料品种、规格、颜色：600*1200*10仿石材瓷砖
3.嵌缝材料种类：勾缝剂</t>
  </si>
  <si>
    <r>
      <rPr>
        <sz val="10"/>
        <color rgb="FF000000"/>
        <rFont val="宋体"/>
        <charset val="134"/>
      </rPr>
      <t xml:space="preserve">1、材料转运自行考虑。
2、施工中所用的所有器具中标单位自行准备。
</t>
    </r>
    <r>
      <rPr>
        <sz val="10"/>
        <color rgb="FFFF0000"/>
        <rFont val="宋体"/>
        <charset val="134"/>
      </rPr>
      <t xml:space="preserve">3、砂浆及块料由甲方提供，砂浆搅拌、转运、铺贴、架体等均由中标单位负责。
</t>
    </r>
  </si>
  <si>
    <t>瓷砖美缝</t>
  </si>
  <si>
    <t>专业勾缝剂</t>
  </si>
  <si>
    <t xml:space="preserve">1、材料转运自行考虑。
2、施工中所用的所有器具中标单位自行准备。
3、包工包料
</t>
  </si>
  <si>
    <t>纸面石膏板吊顶（有造型，含暗藏灯带槽-制作、、窗帘盒、开孔）</t>
  </si>
  <si>
    <t>1、38吊顶主龙骨38*20*1.0厚。
2、50吊顶副龙骨50*19*0.5
3、8个大3米丝杆，8个大膨胀套，8个大螺帽。
2*3木条。
4、9.5mm厚普通纸面石膏板2.4m*1.2m</t>
  </si>
  <si>
    <r>
      <rPr>
        <sz val="10"/>
        <color rgb="FF000000"/>
        <rFont val="宋体"/>
        <charset val="134"/>
      </rPr>
      <t xml:space="preserve">1、吊顶高度约3.2m
2、架体、辅材等器具自行考虑
3、材料转运自行考虑。
4、施工中所用的所有器具中标单位自行准备。
</t>
    </r>
    <r>
      <rPr>
        <sz val="10"/>
        <color rgb="FFFF0000"/>
        <rFont val="宋体"/>
        <charset val="134"/>
      </rPr>
      <t>5、龙骨及石膏板、木工板、木条由甲方提供。</t>
    </r>
  </si>
  <si>
    <t>卫生间铝扣板吊顶</t>
  </si>
  <si>
    <t xml:space="preserve">1、φ8钢筋吊杆，双向吊点，中距900－1200              
2、主、次龙骨（T型），中距&lt;300*600      
3、0.6厚铝合金方板；
4.300*300 </t>
  </si>
  <si>
    <r>
      <rPr>
        <sz val="10"/>
        <color rgb="FF000000"/>
        <rFont val="宋体"/>
        <charset val="134"/>
      </rPr>
      <t xml:space="preserve">1、吊顶高度约3.2m
2、架体、辅材等器具自行考虑
3、材料转运自行考虑。
4、施工中所用的所有器具中标单位自行准备。
</t>
    </r>
    <r>
      <rPr>
        <sz val="10"/>
        <color rgb="FFFF0000"/>
        <rFont val="宋体"/>
        <charset val="134"/>
      </rPr>
      <t>5、龙骨及铝扣板由甲方提供。</t>
    </r>
  </si>
  <si>
    <t>墙面处理（墙布基层）</t>
  </si>
  <si>
    <t xml:space="preserve">1.基层类型：抹灰层 
2.腻子种类：石膏粉腻子
3.刮腻子遍数及要求 ：两遍，满刮腻子2-3mm厚，找平，磨光 ；基层处理，修补，砂纸打磨
</t>
  </si>
  <si>
    <t xml:space="preserve">
1、架体、辅材等器具自行考虑
2、材料转运自行考虑。
3、施工中所用的所有器具中标单位自行准备。
4、包工包料</t>
  </si>
  <si>
    <t>面罩A级白色无机涂料
（包工包料）</t>
  </si>
  <si>
    <t>1.基层类型：原顶、石膏板
2.腻子种类：石膏粉腻子
3.刮腻子遍数及要求 ：两遍，满刮2-3mm厚腻子分遍刮平，面板接缝处嵌缝带，刮腻子抹平 ；基层处理，修补，砂纸打磨
4.油漆品种、刷漆遍数：面罩A级白色无机涂料，刷（喷）顶棚涂料，一底两面。 
5.满刷防潮涂料两道，横纵向各刷一道（石膏板吊顶位置）</t>
  </si>
  <si>
    <t>1、架体、辅材等器具自行考虑
2、材料转运自行考虑。
3、施工中所用的所有器具中标单位自行准备。
4、包工包料</t>
  </si>
  <si>
    <t>墙面定制护墙板造型饰面</t>
  </si>
  <si>
    <t>1·30*40精木龙骨打底校平（涂刷防火涂料）
2·9mm层板打底（涂刷防火涂料）
3·4mm木质烤漆饰面墙板安装
4、含金属线条</t>
  </si>
  <si>
    <t>1、包工包料
2、架体、辅材等器具自行考虑
3、甲方选样
4、按投影面积计算工程量</t>
  </si>
  <si>
    <t>墙面定制木质造型线</t>
  </si>
  <si>
    <r>
      <rPr>
        <sz val="10"/>
        <color rgb="FF1D41D5"/>
        <rFont val="宋体"/>
        <charset val="134"/>
      </rPr>
      <t>1·9mm层板打底（涂刷防火涂料）
2·成品定制木质装饰线条（安装）造型</t>
    </r>
    <r>
      <rPr>
        <sz val="10"/>
        <color rgb="FFFF0000"/>
        <rFont val="宋体"/>
        <charset val="134"/>
      </rPr>
      <t>( 宽度7cm，厚度1.2）</t>
    </r>
  </si>
  <si>
    <t>m</t>
  </si>
  <si>
    <t>1、包工包料
2、架体、辅材等器具自行考虑</t>
  </si>
  <si>
    <t>墙面、顶面金属线条造型制作</t>
  </si>
  <si>
    <t>1·12mm层板打底（涂刷防火涂料）
2·1厚玫瑰金不锈钢线条制作“U”形造型，结构胶安装、固定
3、含边顶、上顶，灯带侧口的线条截面尺寸:10*90（mm）;顶部线条截面尺寸：20*20；</t>
  </si>
  <si>
    <t>高级墙布铺设</t>
  </si>
  <si>
    <t>满刮基膜一遍、放线、计算用料、裁料、刷胶、裱糊</t>
  </si>
  <si>
    <t>1、包工包料
2、架体、辅材等器具自行考虑
3、花色结合效果图</t>
  </si>
  <si>
    <t>仿石材墙板</t>
  </si>
  <si>
    <t>1、3*2木龙骨
2、1.2cm厚阻燃版基层
3、仿石材UV板面层</t>
  </si>
  <si>
    <t>卫生间铝合金门
（800*2050）</t>
  </si>
  <si>
    <t>1·1.4铝合金极窄型材
2·艺术玻璃 安装
3·卫生间执手锁安装</t>
  </si>
  <si>
    <t>樘</t>
  </si>
  <si>
    <t>木质门（900*2400）</t>
  </si>
  <si>
    <t xml:space="preserve">1、实木基层面板饰面造型             
2、欧松板门套基层校平  
3、不锈钢合页及高级执手锁安装
</t>
  </si>
  <si>
    <t>1、包工包料
2、架体、辅材等器具自行考虑
3、甲方选样</t>
  </si>
  <si>
    <t>折叠门（4000*2600,3樘，吊滑推拉式）</t>
  </si>
  <si>
    <t>定制柜体（1020*3000*300,2组，板材厚度18mm）</t>
  </si>
  <si>
    <t>1、飞林环保（E0级）颗粒板
2、机械封边 
3、专业五金件安装及调试</t>
  </si>
  <si>
    <t>1、架体、辅材等器具自行考虑
2、材料转运自行考虑。
3、施工中所用的所有器具中标单位自行准备。
4、包工包料
5、工程量按柜体立面投影面积计算。</t>
  </si>
  <si>
    <t>柜门（380*780，板材厚度18mm）</t>
  </si>
  <si>
    <t>1、飞林环保（E0级）颗粒板
2、机械钻孔及封边 
3、专业五金件安装及调试</t>
  </si>
  <si>
    <t>效果图、施工图费用</t>
  </si>
  <si>
    <t>项</t>
  </si>
  <si>
    <r>
      <rPr>
        <sz val="10"/>
        <color rgb="FF000000"/>
        <rFont val="宋体"/>
        <charset val="134"/>
      </rPr>
      <t xml:space="preserve">1、需按现场实际情况完成竣工图绘制。
</t>
    </r>
    <r>
      <rPr>
        <b/>
        <sz val="10"/>
        <color rgb="FF000000"/>
        <rFont val="宋体"/>
        <charset val="134"/>
      </rPr>
      <t>2、本项为不可竞争性费用，不得降价</t>
    </r>
    <r>
      <rPr>
        <sz val="10"/>
        <color rgb="FF000000"/>
        <rFont val="宋体"/>
        <charset val="134"/>
      </rPr>
      <t>。</t>
    </r>
  </si>
  <si>
    <t>招标控制总价（元）不含税</t>
  </si>
  <si>
    <t>200587.95（元）</t>
  </si>
  <si>
    <t>投标总价（元）不含税</t>
  </si>
  <si>
    <r>
      <rPr>
        <u/>
        <sz val="11"/>
        <color theme="1"/>
        <rFont val="宋体"/>
        <charset val="134"/>
        <scheme val="minor"/>
      </rPr>
      <t xml:space="preserve">                </t>
    </r>
    <r>
      <rPr>
        <sz val="11"/>
        <color theme="1"/>
        <rFont val="宋体"/>
        <charset val="134"/>
        <scheme val="minor"/>
      </rPr>
      <t xml:space="preserve"> 元</t>
    </r>
  </si>
  <si>
    <r>
      <rPr>
        <sz val="11"/>
        <rFont val="宋体"/>
        <charset val="134"/>
        <scheme val="minor"/>
      </rPr>
      <t>投标单位：</t>
    </r>
    <r>
      <rPr>
        <u/>
        <sz val="11"/>
        <rFont val="宋体"/>
        <charset val="134"/>
        <scheme val="minor"/>
      </rPr>
      <t xml:space="preserve">            （</t>
    </r>
    <r>
      <rPr>
        <sz val="11"/>
        <rFont val="宋体"/>
        <charset val="134"/>
        <scheme val="minor"/>
      </rPr>
      <t>盖单位章）</t>
    </r>
  </si>
  <si>
    <t>投标总价（元）含税</t>
  </si>
  <si>
    <r>
      <rPr>
        <sz val="11"/>
        <rFont val="宋体"/>
        <charset val="134"/>
        <scheme val="minor"/>
      </rPr>
      <t>投标报价所含增值税专用发票税率</t>
    </r>
    <r>
      <rPr>
        <u/>
        <sz val="11"/>
        <rFont val="宋体"/>
        <charset val="134"/>
        <scheme val="minor"/>
      </rPr>
      <t xml:space="preserve">    </t>
    </r>
    <r>
      <rPr>
        <sz val="11"/>
        <rFont val="宋体"/>
        <charset val="134"/>
        <scheme val="minor"/>
      </rPr>
      <t>%</t>
    </r>
  </si>
  <si>
    <t xml:space="preserve">备注：                                                                                                                                                                              
一、付款方式：                                                                                                                                                                             
按月进度支付已完工程量的80%；完成总工程量的100%并经竣工验收合格后支付至完成总工程量的90%；完成竣工结算后支付至结算金额的95%；剩余工程款（含3%质保金）在质保期满且办理完结算后30天内付清，质保期12个月，（以公司组织验收合格日期起算，无任何质量缺陷）。                                                                                                                                                                                                                                                           二、履约保证金：中标后，应缴纳中标金额10%的履约保证金，缴纳方式采用转账式缴纳；                                                                                                                                                                                                                                                              
三、工期：
1.乙方必须在甲方要求的合同工期内完成施工；
2.若因甲方原因造成的工期延误，由甲方顺延工期；
3.乙方必须按甲方的施工工期内完成，由乙方全权负责因工期延误导致的损失，因乙方原因每延期一天，将罚款1000元/天；                                                                                                                                                                                                                                                                    四、要求：                                                                                                                                                                                  
1.投标人在施工过程中，严格按照规范施工。                                                                                                                                                                                                                                                                                                                                                                                                                                                                        
五、中标人的投标单价作为结算单价，工程量按清单计算规则以现场实际收方为准。                                                                                                                                                   六、投标人在填投标报价时应填写含增值税专用发票税率。         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</si>
</sst>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9">
    <font>
      <sz val="11"/>
      <color theme="1"/>
      <name val="宋体"/>
      <charset val="134"/>
      <scheme val="minor"/>
    </font>
    <font>
      <sz val="12"/>
      <color indexed="8"/>
      <name val="宋体"/>
      <charset val="134"/>
    </font>
    <font>
      <b/>
      <sz val="11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134"/>
    </font>
    <font>
      <sz val="10"/>
      <color indexed="8"/>
      <name val="宋体"/>
      <charset val="134"/>
    </font>
    <font>
      <b/>
      <sz val="12"/>
      <color indexed="0"/>
      <name val="宋体"/>
      <charset val="134"/>
    </font>
    <font>
      <sz val="10"/>
      <color indexed="0"/>
      <name val="宋体"/>
      <charset val="134"/>
    </font>
    <font>
      <sz val="10"/>
      <color rgb="FF000000"/>
      <name val="宋体"/>
      <charset val="134"/>
    </font>
    <font>
      <sz val="10"/>
      <color rgb="FF1D41D5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u/>
      <sz val="11"/>
      <color theme="1"/>
      <name val="宋体"/>
      <charset val="134"/>
      <scheme val="minor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00"/>
      <name val="宋体"/>
      <charset val="134"/>
    </font>
    <font>
      <sz val="11"/>
      <color rgb="FFFF0000"/>
      <name val="宋体"/>
      <charset val="134"/>
      <scheme val="minor"/>
    </font>
    <font>
      <b/>
      <sz val="10"/>
      <color rgb="FF000000"/>
      <name val="宋体"/>
      <charset val="134"/>
    </font>
    <font>
      <u/>
      <sz val="11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4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8" borderId="12" applyNumberFormat="0" applyFont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8" fillId="12" borderId="15" applyNumberFormat="0" applyAlignment="0" applyProtection="0">
      <alignment vertical="center"/>
    </xf>
    <xf numFmtId="0" fontId="29" fillId="12" borderId="11" applyNumberFormat="0" applyAlignment="0" applyProtection="0">
      <alignment vertical="center"/>
    </xf>
    <xf numFmtId="0" fontId="30" fillId="13" borderId="16" applyNumberFormat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0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 wrapText="1"/>
    </xf>
    <xf numFmtId="176" fontId="0" fillId="0" borderId="3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left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top" wrapText="1"/>
    </xf>
    <xf numFmtId="0" fontId="0" fillId="0" borderId="10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176" fontId="0" fillId="0" borderId="4" xfId="0" applyNumberFormat="1" applyFont="1" applyFill="1" applyBorder="1" applyAlignment="1">
      <alignment horizontal="center" vertical="center" wrapText="1"/>
    </xf>
    <xf numFmtId="176" fontId="15" fillId="0" borderId="2" xfId="0" applyNumberFormat="1" applyFont="1" applyFill="1" applyBorder="1" applyAlignment="1">
      <alignment horizontal="center" vertical="center" wrapText="1"/>
    </xf>
    <xf numFmtId="176" fontId="15" fillId="0" borderId="4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8890</xdr:colOff>
      <xdr:row>24</xdr:row>
      <xdr:rowOff>790575</xdr:rowOff>
    </xdr:from>
    <xdr:to>
      <xdr:col>3</xdr:col>
      <xdr:colOff>2029460</xdr:colOff>
      <xdr:row>25</xdr:row>
      <xdr:rowOff>4331335</xdr:rowOff>
    </xdr:to>
    <xdr:pic>
      <xdr:nvPicPr>
        <xdr:cNvPr id="2" name="图片 1" descr="1660210274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19375" y="27920315"/>
          <a:ext cx="2020570" cy="4340860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25</xdr:row>
      <xdr:rowOff>532765</xdr:rowOff>
    </xdr:from>
    <xdr:to>
      <xdr:col>10</xdr:col>
      <xdr:colOff>1410335</xdr:colOff>
      <xdr:row>25</xdr:row>
      <xdr:rowOff>4239260</xdr:rowOff>
    </xdr:to>
    <xdr:pic>
      <xdr:nvPicPr>
        <xdr:cNvPr id="3" name="图片 2" descr="d05a0593b154f136f6fb3f92443c02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76660" y="28462605"/>
          <a:ext cx="1238885" cy="37064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4"/>
  <sheetViews>
    <sheetView tabSelected="1" workbookViewId="0">
      <selection activeCell="A1" sqref="A1:K1"/>
    </sheetView>
  </sheetViews>
  <sheetFormatPr defaultColWidth="9" defaultRowHeight="32.1" customHeight="1"/>
  <cols>
    <col min="1" max="2" width="9" style="1"/>
    <col min="3" max="3" width="16.2583333333333" style="1" customWidth="1"/>
    <col min="4" max="4" width="28.25" style="1" customWidth="1"/>
    <col min="5" max="5" width="9" style="1"/>
    <col min="6" max="6" width="8.25833333333333" style="1" customWidth="1"/>
    <col min="7" max="9" width="9.38333333333333" style="1"/>
    <col min="10" max="10" width="39.1333333333333" style="1" customWidth="1"/>
    <col min="11" max="11" width="21.625" style="1" customWidth="1"/>
    <col min="12" max="12" width="2.88333333333333" style="1" customWidth="1"/>
    <col min="13" max="16384" width="9" style="1"/>
  </cols>
  <sheetData>
    <row r="1" s="1" customFormat="1" ht="60" customHeight="1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="1" customFormat="1" customHeight="1" spans="1:11">
      <c r="A2" s="6" t="s">
        <v>1</v>
      </c>
      <c r="B2" s="7" t="s">
        <v>2</v>
      </c>
      <c r="C2" s="8"/>
      <c r="D2" s="9"/>
      <c r="E2" s="10" t="s">
        <v>3</v>
      </c>
      <c r="F2" s="10"/>
      <c r="G2" s="11" t="s">
        <v>4</v>
      </c>
      <c r="H2" s="12"/>
      <c r="I2" s="12"/>
      <c r="J2" s="12"/>
      <c r="K2" s="48"/>
    </row>
    <row r="3" s="1" customFormat="1" customHeight="1" spans="1:11">
      <c r="A3" s="6" t="s">
        <v>5</v>
      </c>
      <c r="B3" s="11" t="s">
        <v>6</v>
      </c>
      <c r="C3" s="12"/>
      <c r="D3" s="13"/>
      <c r="E3" s="14" t="s">
        <v>7</v>
      </c>
      <c r="F3" s="15"/>
      <c r="G3" s="15"/>
      <c r="H3" s="15"/>
      <c r="I3" s="15"/>
      <c r="J3" s="49"/>
      <c r="K3" s="50"/>
    </row>
    <row r="4" s="1" customFormat="1" ht="63" customHeight="1" spans="1:11">
      <c r="A4" s="16" t="s">
        <v>8</v>
      </c>
      <c r="B4" s="16" t="s">
        <v>9</v>
      </c>
      <c r="C4" s="17" t="s">
        <v>10</v>
      </c>
      <c r="D4" s="17" t="s">
        <v>11</v>
      </c>
      <c r="E4" s="17" t="s">
        <v>12</v>
      </c>
      <c r="F4" s="17" t="s">
        <v>13</v>
      </c>
      <c r="G4" s="18" t="s">
        <v>14</v>
      </c>
      <c r="H4" s="18" t="s">
        <v>15</v>
      </c>
      <c r="I4" s="18" t="s">
        <v>16</v>
      </c>
      <c r="J4" s="17" t="s">
        <v>17</v>
      </c>
      <c r="K4" s="51" t="s">
        <v>18</v>
      </c>
    </row>
    <row r="5" s="1" customFormat="1" ht="123" customHeight="1" spans="1:11">
      <c r="A5" s="19">
        <v>1</v>
      </c>
      <c r="B5" s="20" t="s">
        <v>19</v>
      </c>
      <c r="C5" s="21" t="s">
        <v>20</v>
      </c>
      <c r="D5" s="22" t="s">
        <v>21</v>
      </c>
      <c r="E5" s="21" t="s">
        <v>22</v>
      </c>
      <c r="F5" s="21">
        <v>1200</v>
      </c>
      <c r="G5" s="21">
        <v>20</v>
      </c>
      <c r="H5" s="18"/>
      <c r="I5" s="18"/>
      <c r="J5" s="52" t="s">
        <v>23</v>
      </c>
      <c r="K5" s="53" t="s">
        <v>24</v>
      </c>
    </row>
    <row r="6" s="1" customFormat="1" ht="123" customHeight="1" spans="1:11">
      <c r="A6" s="23"/>
      <c r="B6" s="24"/>
      <c r="C6" s="21" t="s">
        <v>25</v>
      </c>
      <c r="D6" s="22" t="s">
        <v>26</v>
      </c>
      <c r="E6" s="21" t="s">
        <v>27</v>
      </c>
      <c r="F6" s="21">
        <v>650</v>
      </c>
      <c r="G6" s="21">
        <v>19</v>
      </c>
      <c r="H6" s="18"/>
      <c r="I6" s="18"/>
      <c r="J6" s="54"/>
      <c r="K6" s="53" t="s">
        <v>28</v>
      </c>
    </row>
    <row r="7" s="1" customFormat="1" ht="141" customHeight="1" spans="1:11">
      <c r="A7" s="23"/>
      <c r="B7" s="24"/>
      <c r="C7" s="21" t="s">
        <v>29</v>
      </c>
      <c r="D7" s="22" t="s">
        <v>30</v>
      </c>
      <c r="E7" s="21" t="s">
        <v>27</v>
      </c>
      <c r="F7" s="21">
        <v>650</v>
      </c>
      <c r="G7" s="21">
        <v>8</v>
      </c>
      <c r="H7" s="18"/>
      <c r="I7" s="18"/>
      <c r="J7" s="54"/>
      <c r="K7" s="53" t="s">
        <v>28</v>
      </c>
    </row>
    <row r="8" s="1" customFormat="1" ht="141" customHeight="1" spans="1:11">
      <c r="A8" s="25"/>
      <c r="B8" s="24"/>
      <c r="C8" s="21" t="s">
        <v>31</v>
      </c>
      <c r="D8" s="22" t="s">
        <v>32</v>
      </c>
      <c r="E8" s="21" t="s">
        <v>27</v>
      </c>
      <c r="F8" s="21">
        <v>650</v>
      </c>
      <c r="G8" s="21">
        <v>40</v>
      </c>
      <c r="H8" s="18"/>
      <c r="I8" s="18"/>
      <c r="J8" s="54"/>
      <c r="K8" s="53" t="s">
        <v>28</v>
      </c>
    </row>
    <row r="9" s="1" customFormat="1" ht="116" customHeight="1" spans="1:11">
      <c r="A9" s="26">
        <v>2</v>
      </c>
      <c r="B9" s="27" t="s">
        <v>33</v>
      </c>
      <c r="C9" s="21" t="s">
        <v>20</v>
      </c>
      <c r="D9" s="22" t="s">
        <v>34</v>
      </c>
      <c r="E9" s="21" t="s">
        <v>22</v>
      </c>
      <c r="F9" s="21">
        <v>1300</v>
      </c>
      <c r="G9" s="21">
        <v>20</v>
      </c>
      <c r="H9" s="18"/>
      <c r="I9" s="18"/>
      <c r="J9" s="54"/>
      <c r="K9" s="21" t="s">
        <v>35</v>
      </c>
    </row>
    <row r="10" s="1" customFormat="1" ht="121" customHeight="1" spans="1:11">
      <c r="A10" s="26">
        <v>3</v>
      </c>
      <c r="B10" s="27" t="s">
        <v>36</v>
      </c>
      <c r="C10" s="28" t="s">
        <v>20</v>
      </c>
      <c r="D10" s="29" t="s">
        <v>37</v>
      </c>
      <c r="E10" s="28" t="s">
        <v>22</v>
      </c>
      <c r="F10" s="28">
        <v>150</v>
      </c>
      <c r="G10" s="28">
        <v>20</v>
      </c>
      <c r="H10" s="18"/>
      <c r="I10" s="18"/>
      <c r="J10" s="54"/>
      <c r="K10" s="28" t="s">
        <v>35</v>
      </c>
    </row>
    <row r="11" s="1" customFormat="1" ht="78" customHeight="1" spans="1:11">
      <c r="A11" s="19">
        <v>4</v>
      </c>
      <c r="B11" s="20" t="s">
        <v>38</v>
      </c>
      <c r="C11" s="28" t="s">
        <v>39</v>
      </c>
      <c r="D11" s="30" t="s">
        <v>40</v>
      </c>
      <c r="E11" s="28" t="s">
        <v>22</v>
      </c>
      <c r="F11" s="28">
        <v>150</v>
      </c>
      <c r="G11" s="28">
        <v>40</v>
      </c>
      <c r="H11" s="18"/>
      <c r="I11" s="18"/>
      <c r="J11" s="54"/>
      <c r="K11" s="31" t="s">
        <v>41</v>
      </c>
    </row>
    <row r="12" s="1" customFormat="1" ht="63" customHeight="1" spans="1:11">
      <c r="A12" s="23"/>
      <c r="B12" s="24"/>
      <c r="C12" s="28" t="s">
        <v>42</v>
      </c>
      <c r="D12" s="30" t="s">
        <v>43</v>
      </c>
      <c r="E12" s="28" t="s">
        <v>22</v>
      </c>
      <c r="F12" s="28">
        <v>3</v>
      </c>
      <c r="G12" s="21">
        <v>40</v>
      </c>
      <c r="H12" s="18"/>
      <c r="I12" s="18"/>
      <c r="J12" s="54"/>
      <c r="K12" s="31" t="s">
        <v>44</v>
      </c>
    </row>
    <row r="13" s="1" customFormat="1" ht="63" customHeight="1" spans="1:11">
      <c r="A13" s="23"/>
      <c r="B13" s="24"/>
      <c r="C13" s="28" t="s">
        <v>45</v>
      </c>
      <c r="D13" s="30" t="s">
        <v>46</v>
      </c>
      <c r="E13" s="28" t="s">
        <v>22</v>
      </c>
      <c r="F13" s="28">
        <v>25</v>
      </c>
      <c r="G13" s="21">
        <v>40</v>
      </c>
      <c r="H13" s="18"/>
      <c r="I13" s="18"/>
      <c r="J13" s="54"/>
      <c r="K13" s="31" t="s">
        <v>47</v>
      </c>
    </row>
    <row r="14" s="1" customFormat="1" ht="63" customHeight="1" spans="1:11">
      <c r="A14" s="23"/>
      <c r="B14" s="24"/>
      <c r="C14" s="28" t="s">
        <v>48</v>
      </c>
      <c r="D14" s="30" t="s">
        <v>49</v>
      </c>
      <c r="E14" s="28" t="s">
        <v>22</v>
      </c>
      <c r="F14" s="28">
        <v>150</v>
      </c>
      <c r="G14" s="28">
        <v>16</v>
      </c>
      <c r="H14" s="18"/>
      <c r="I14" s="18"/>
      <c r="J14" s="54"/>
      <c r="K14" s="28" t="s">
        <v>50</v>
      </c>
    </row>
    <row r="15" s="1" customFormat="1" ht="99" customHeight="1" spans="1:11">
      <c r="A15" s="23"/>
      <c r="B15" s="24"/>
      <c r="C15" s="28" t="s">
        <v>51</v>
      </c>
      <c r="D15" s="30" t="s">
        <v>52</v>
      </c>
      <c r="E15" s="28" t="s">
        <v>22</v>
      </c>
      <c r="F15" s="28">
        <f>19.6+78.4+52</f>
        <v>150</v>
      </c>
      <c r="G15" s="28">
        <v>60</v>
      </c>
      <c r="H15" s="18"/>
      <c r="I15" s="18"/>
      <c r="J15" s="54"/>
      <c r="K15" s="31" t="s">
        <v>53</v>
      </c>
    </row>
    <row r="16" s="1" customFormat="1" ht="96" customHeight="1" spans="1:11">
      <c r="A16" s="23"/>
      <c r="B16" s="24"/>
      <c r="C16" s="28" t="s">
        <v>54</v>
      </c>
      <c r="D16" s="30" t="s">
        <v>55</v>
      </c>
      <c r="E16" s="28" t="s">
        <v>27</v>
      </c>
      <c r="F16" s="28">
        <v>4</v>
      </c>
      <c r="G16" s="28">
        <v>30</v>
      </c>
      <c r="H16" s="18"/>
      <c r="I16" s="18"/>
      <c r="J16" s="54"/>
      <c r="K16" s="31" t="s">
        <v>56</v>
      </c>
    </row>
    <row r="17" s="1" customFormat="1" ht="93" customHeight="1" spans="1:11">
      <c r="A17" s="23"/>
      <c r="B17" s="24"/>
      <c r="C17" s="28" t="s">
        <v>57</v>
      </c>
      <c r="D17" s="30" t="s">
        <v>58</v>
      </c>
      <c r="E17" s="28" t="s">
        <v>22</v>
      </c>
      <c r="F17" s="28">
        <f>42+243+137</f>
        <v>422</v>
      </c>
      <c r="G17" s="28">
        <v>15</v>
      </c>
      <c r="H17" s="18"/>
      <c r="I17" s="18"/>
      <c r="J17" s="54"/>
      <c r="K17" s="28" t="s">
        <v>59</v>
      </c>
    </row>
    <row r="18" s="1" customFormat="1" ht="142" customHeight="1" spans="1:11">
      <c r="A18" s="23"/>
      <c r="B18" s="24"/>
      <c r="C18" s="31" t="s">
        <v>60</v>
      </c>
      <c r="D18" s="30" t="s">
        <v>61</v>
      </c>
      <c r="E18" s="28" t="s">
        <v>22</v>
      </c>
      <c r="F18" s="28">
        <v>150</v>
      </c>
      <c r="G18" s="28">
        <v>24</v>
      </c>
      <c r="H18" s="18"/>
      <c r="I18" s="18"/>
      <c r="J18" s="54"/>
      <c r="K18" s="28" t="s">
        <v>62</v>
      </c>
    </row>
    <row r="19" s="1" customFormat="1" ht="76" customHeight="1" spans="1:11">
      <c r="A19" s="23"/>
      <c r="B19" s="24"/>
      <c r="C19" s="28" t="s">
        <v>63</v>
      </c>
      <c r="D19" s="32" t="s">
        <v>64</v>
      </c>
      <c r="E19" s="28" t="s">
        <v>22</v>
      </c>
      <c r="F19" s="28">
        <f>22.59+31.98</f>
        <v>54.57</v>
      </c>
      <c r="G19" s="28">
        <v>300</v>
      </c>
      <c r="H19" s="18"/>
      <c r="I19" s="18"/>
      <c r="J19" s="54"/>
      <c r="K19" s="30" t="s">
        <v>65</v>
      </c>
    </row>
    <row r="20" s="1" customFormat="1" ht="63" customHeight="1" spans="1:11">
      <c r="A20" s="23"/>
      <c r="B20" s="24"/>
      <c r="C20" s="28" t="s">
        <v>66</v>
      </c>
      <c r="D20" s="32" t="s">
        <v>67</v>
      </c>
      <c r="E20" s="28" t="s">
        <v>68</v>
      </c>
      <c r="F20" s="28">
        <f>48+34.6+160</f>
        <v>242.6</v>
      </c>
      <c r="G20" s="28">
        <v>19</v>
      </c>
      <c r="H20" s="18"/>
      <c r="I20" s="18"/>
      <c r="J20" s="54"/>
      <c r="K20" s="30" t="s">
        <v>69</v>
      </c>
    </row>
    <row r="21" s="1" customFormat="1" ht="105" customHeight="1" spans="1:11">
      <c r="A21" s="23"/>
      <c r="B21" s="24"/>
      <c r="C21" s="28" t="s">
        <v>70</v>
      </c>
      <c r="D21" s="32" t="s">
        <v>71</v>
      </c>
      <c r="E21" s="28" t="s">
        <v>68</v>
      </c>
      <c r="F21" s="28">
        <v>210</v>
      </c>
      <c r="G21" s="28">
        <v>25</v>
      </c>
      <c r="H21" s="18"/>
      <c r="I21" s="18"/>
      <c r="J21" s="54"/>
      <c r="K21" s="30" t="s">
        <v>69</v>
      </c>
    </row>
    <row r="22" s="1" customFormat="1" ht="90" customHeight="1" spans="1:11">
      <c r="A22" s="23"/>
      <c r="B22" s="24"/>
      <c r="C22" s="28" t="s">
        <v>72</v>
      </c>
      <c r="D22" s="32" t="s">
        <v>73</v>
      </c>
      <c r="E22" s="28" t="s">
        <v>22</v>
      </c>
      <c r="F22" s="28">
        <f>23+27.75+111.18</f>
        <v>161.93</v>
      </c>
      <c r="G22" s="28">
        <v>35</v>
      </c>
      <c r="H22" s="18"/>
      <c r="I22" s="18"/>
      <c r="J22" s="54"/>
      <c r="K22" s="30" t="s">
        <v>74</v>
      </c>
    </row>
    <row r="23" s="1" customFormat="1" ht="90" customHeight="1" spans="1:11">
      <c r="A23" s="23"/>
      <c r="B23" s="24"/>
      <c r="C23" s="33" t="s">
        <v>75</v>
      </c>
      <c r="D23" s="32" t="s">
        <v>76</v>
      </c>
      <c r="E23" s="28" t="s">
        <v>27</v>
      </c>
      <c r="F23" s="28">
        <v>26</v>
      </c>
      <c r="G23" s="34">
        <v>220</v>
      </c>
      <c r="H23" s="18"/>
      <c r="I23" s="18"/>
      <c r="J23" s="54"/>
      <c r="K23" s="30" t="s">
        <v>69</v>
      </c>
    </row>
    <row r="24" s="1" customFormat="1" ht="63" customHeight="1" spans="1:11">
      <c r="A24" s="23"/>
      <c r="B24" s="24"/>
      <c r="C24" s="28" t="s">
        <v>77</v>
      </c>
      <c r="D24" s="32" t="s">
        <v>78</v>
      </c>
      <c r="E24" s="28" t="s">
        <v>79</v>
      </c>
      <c r="F24" s="28">
        <v>2</v>
      </c>
      <c r="G24" s="28">
        <v>580</v>
      </c>
      <c r="H24" s="18"/>
      <c r="I24" s="18"/>
      <c r="J24" s="54"/>
      <c r="K24" s="30" t="s">
        <v>69</v>
      </c>
    </row>
    <row r="25" s="1" customFormat="1" ht="63" customHeight="1" spans="1:11">
      <c r="A25" s="23"/>
      <c r="B25" s="24"/>
      <c r="C25" s="28" t="s">
        <v>80</v>
      </c>
      <c r="D25" s="32" t="s">
        <v>81</v>
      </c>
      <c r="E25" s="28" t="s">
        <v>79</v>
      </c>
      <c r="F25" s="28">
        <v>6</v>
      </c>
      <c r="G25" s="28">
        <v>960</v>
      </c>
      <c r="H25" s="18"/>
      <c r="I25" s="18"/>
      <c r="J25" s="54"/>
      <c r="K25" s="30" t="s">
        <v>82</v>
      </c>
    </row>
    <row r="26" s="1" customFormat="1" ht="363" customHeight="1" spans="1:11">
      <c r="A26" s="23"/>
      <c r="B26" s="24"/>
      <c r="C26" s="28" t="s">
        <v>83</v>
      </c>
      <c r="D26" s="32"/>
      <c r="E26" s="28" t="s">
        <v>22</v>
      </c>
      <c r="F26" s="28">
        <v>35.1</v>
      </c>
      <c r="G26" s="28">
        <v>700</v>
      </c>
      <c r="H26" s="18"/>
      <c r="I26" s="18"/>
      <c r="J26" s="54"/>
      <c r="K26" s="55" t="s">
        <v>69</v>
      </c>
    </row>
    <row r="27" s="1" customFormat="1" ht="96" customHeight="1" spans="1:11">
      <c r="A27" s="23"/>
      <c r="B27" s="24"/>
      <c r="C27" s="28" t="s">
        <v>84</v>
      </c>
      <c r="D27" s="32" t="s">
        <v>85</v>
      </c>
      <c r="E27" s="28" t="s">
        <v>22</v>
      </c>
      <c r="F27" s="28">
        <v>6</v>
      </c>
      <c r="G27" s="28">
        <v>430</v>
      </c>
      <c r="H27" s="18"/>
      <c r="I27" s="18"/>
      <c r="J27" s="54"/>
      <c r="K27" s="30" t="s">
        <v>86</v>
      </c>
    </row>
    <row r="28" s="1" customFormat="1" ht="116" customHeight="1" spans="1:11">
      <c r="A28" s="25"/>
      <c r="B28" s="24"/>
      <c r="C28" s="21" t="s">
        <v>87</v>
      </c>
      <c r="D28" s="35" t="s">
        <v>88</v>
      </c>
      <c r="E28" s="21" t="s">
        <v>22</v>
      </c>
      <c r="F28" s="21">
        <v>3</v>
      </c>
      <c r="G28" s="28">
        <v>260</v>
      </c>
      <c r="H28" s="18"/>
      <c r="I28" s="18"/>
      <c r="J28" s="56"/>
      <c r="K28" s="30" t="s">
        <v>86</v>
      </c>
    </row>
    <row r="29" s="1" customFormat="1" ht="100" customHeight="1" spans="1:11">
      <c r="A29" s="16">
        <v>5</v>
      </c>
      <c r="B29" s="28"/>
      <c r="C29" s="28" t="s">
        <v>89</v>
      </c>
      <c r="D29" s="32"/>
      <c r="E29" s="28" t="s">
        <v>90</v>
      </c>
      <c r="F29" s="28">
        <v>1</v>
      </c>
      <c r="G29" s="28">
        <v>3000</v>
      </c>
      <c r="H29" s="18"/>
      <c r="I29" s="18"/>
      <c r="J29" s="56"/>
      <c r="K29" s="29" t="s">
        <v>91</v>
      </c>
    </row>
    <row r="30" s="2" customFormat="1" ht="21.95" customHeight="1" spans="1:12">
      <c r="A30" s="36"/>
      <c r="B30" s="37"/>
      <c r="C30" s="38" t="s">
        <v>92</v>
      </c>
      <c r="D30" s="39"/>
      <c r="E30" s="40" t="s">
        <v>93</v>
      </c>
      <c r="F30" s="40"/>
      <c r="G30" s="40"/>
      <c r="H30" s="40"/>
      <c r="I30" s="40"/>
      <c r="J30" s="40"/>
      <c r="K30" s="40"/>
      <c r="L30" s="57"/>
    </row>
    <row r="31" s="2" customFormat="1" ht="21.95" customHeight="1" spans="1:12">
      <c r="A31" s="36"/>
      <c r="B31" s="37"/>
      <c r="C31" s="38" t="s">
        <v>94</v>
      </c>
      <c r="D31" s="39"/>
      <c r="E31" s="41" t="s">
        <v>95</v>
      </c>
      <c r="F31" s="42"/>
      <c r="G31" s="42"/>
      <c r="H31" s="42"/>
      <c r="I31" s="58"/>
      <c r="J31" s="59" t="s">
        <v>96</v>
      </c>
      <c r="K31" s="60"/>
      <c r="L31" s="57"/>
    </row>
    <row r="32" s="3" customFormat="1" ht="21.95" customHeight="1" spans="1:11">
      <c r="A32" s="43"/>
      <c r="B32" s="44"/>
      <c r="C32" s="38" t="s">
        <v>97</v>
      </c>
      <c r="D32" s="39"/>
      <c r="E32" s="41" t="s">
        <v>95</v>
      </c>
      <c r="F32" s="42"/>
      <c r="G32" s="42"/>
      <c r="H32" s="42"/>
      <c r="I32" s="58"/>
      <c r="J32" s="59" t="s">
        <v>98</v>
      </c>
      <c r="K32" s="60"/>
    </row>
    <row r="33" s="4" customFormat="1" ht="191.1" customHeight="1" spans="1:11">
      <c r="A33" s="45" t="s">
        <v>99</v>
      </c>
      <c r="B33" s="46"/>
      <c r="C33" s="47"/>
      <c r="D33" s="47"/>
      <c r="E33" s="47"/>
      <c r="F33" s="47"/>
      <c r="G33" s="47"/>
      <c r="H33" s="47"/>
      <c r="I33" s="47"/>
      <c r="J33" s="47"/>
      <c r="K33" s="47"/>
    </row>
    <row r="34" s="1" customFormat="1" ht="20.1" customHeight="1"/>
  </sheetData>
  <mergeCells count="20">
    <mergeCell ref="A1:K1"/>
    <mergeCell ref="B2:D2"/>
    <mergeCell ref="E2:F2"/>
    <mergeCell ref="G2:J2"/>
    <mergeCell ref="B3:D3"/>
    <mergeCell ref="E3:J3"/>
    <mergeCell ref="C30:D30"/>
    <mergeCell ref="E30:K30"/>
    <mergeCell ref="C31:D31"/>
    <mergeCell ref="E31:I31"/>
    <mergeCell ref="J31:K31"/>
    <mergeCell ref="C32:D32"/>
    <mergeCell ref="E32:I32"/>
    <mergeCell ref="J32:K32"/>
    <mergeCell ref="A33:K33"/>
    <mergeCell ref="A5:A8"/>
    <mergeCell ref="A11:A28"/>
    <mergeCell ref="B5:B8"/>
    <mergeCell ref="B11:B28"/>
    <mergeCell ref="J5:J28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菠萝味糖糖</cp:lastModifiedBy>
  <dcterms:created xsi:type="dcterms:W3CDTF">2022-08-19T09:12:43Z</dcterms:created>
  <dcterms:modified xsi:type="dcterms:W3CDTF">2022-08-19T09:12:55Z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35AA454B544F490092D28DD5A5968BC2</vt:lpwstr>
  </property>
  <property fmtid="{D5CDD505-2E9C-101B-9397-08002B2CF9AE}" pid="3" name="KSOProductBuildVer">
    <vt:lpwstr>2052-11.1.0.12302</vt:lpwstr>
  </property>
</Properties>
</file>