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<sst xmlns="http://schemas.openxmlformats.org/spreadsheetml/2006/main" count="69" uniqueCount="59">
  <si>
    <t>德阳市罗江区人民医院传染病区建设项目 -栏杆专业分包—清单</t>
  </si>
  <si>
    <t>工程名称</t>
  </si>
  <si>
    <t>德阳市罗江区人民医院传染病区建设项目</t>
  </si>
  <si>
    <t>评审方式</t>
  </si>
  <si>
    <t>经评审的最低价法</t>
  </si>
  <si>
    <t>1、单价、总价保留两位小数；
2、若投标单位无法开具≧9%的增值税专用发票，增值税附加税费差部分将计入不含税进入评标。结算时也按此方法将附加税费差额补足。</t>
  </si>
  <si>
    <t>施工地点</t>
  </si>
  <si>
    <t>罗江金山镇</t>
  </si>
  <si>
    <r>
      <rPr>
        <sz val="11"/>
        <rFont val="宋体"/>
        <charset val="134"/>
      </rPr>
      <t xml:space="preserve">投标单位名称： </t>
    </r>
    <r>
      <rPr>
        <u/>
        <sz val="11"/>
        <rFont val="宋体"/>
        <charset val="134"/>
      </rPr>
      <t xml:space="preserve">                       </t>
    </r>
    <r>
      <rPr>
        <sz val="11"/>
        <rFont val="宋体"/>
        <charset val="134"/>
      </rPr>
      <t>（盖单位章）</t>
    </r>
  </si>
  <si>
    <t>序号</t>
  </si>
  <si>
    <t>项目名称</t>
  </si>
  <si>
    <t>特征描述及技术参数说明</t>
  </si>
  <si>
    <t>单位</t>
  </si>
  <si>
    <t>工程量</t>
  </si>
  <si>
    <t>招标控制价           不含税    （元）</t>
  </si>
  <si>
    <t>投标单价             不含税    （元）</t>
  </si>
  <si>
    <t>投标单价             含税    （元）</t>
  </si>
  <si>
    <t>工期、质量、安全等管理要求</t>
  </si>
  <si>
    <t>备注</t>
  </si>
  <si>
    <t>φ38实木扶手</t>
  </si>
  <si>
    <t>1.扶手材料种类、规格、品牌：φ38实木扶手
2.固定配件种类：φ12实心拉丝不锈钢（304不锈钢）
3.其他：未尽事宜详见设计图纸</t>
  </si>
  <si>
    <t>m</t>
  </si>
  <si>
    <t xml:space="preserve">
1、按甲方提供场地进场，乙方投标时须踏勘现场。
2、材料规格、型号等必须达到工程量清单要求，所有材料进场必须按图纸规定型号提供合格证等质保资料，按照国家相关验收规范及行业规范、图纸要求提供材料进行施工，没有达到要求的一律不予验收，预埋提前进场，正式施工工期50天。
3、施工、安装、调试中的吊车、施工工具、操作架体、调试设备由乙方自行考虑。
4、施工时对现场成品有保护措施，如有损坏不但要恢复还要进行处罚。
5、中标单位进场前先到公司安全科签订合同方能进场施工，施工时注意临边作业安全，注意吊装和安装过程中的安全隐患。
6、施工时必须无条件服从现场管理人员的指挥和安排，乙方提供安装施工方案报甲方审查后按施工方案实施。</t>
  </si>
  <si>
    <t xml:space="preserve">
本工程单价包工包料，含成品保护规费、安全文明施工费、保险等等所有内容，税金结算时按增值税专用发票税点结算。
</t>
  </si>
  <si>
    <t>金属楼梯栏杆 H=1050</t>
  </si>
  <si>
    <t>1.扶手材料种类、规格、品牌：φ51拉丝不锈钢扶手（304不锈钢），壁厚2mm
2.栏杆材料种类、规格、品牌：25mm*38mm方通、15mm*30mm方通
3.固定配件种类：配套配件
5.其他：未尽事宜详设计图纸</t>
  </si>
  <si>
    <t>不锈钢靠墙扶手</t>
  </si>
  <si>
    <t>1.详西南18J412第60页节点2</t>
  </si>
  <si>
    <t>大便器安全抓杆</t>
  </si>
  <si>
    <t>1.材料品种、规格、品牌、颜色：成品安全抓杆 
2.其它：满足一切设计与规范要求</t>
  </si>
  <si>
    <t>个</t>
  </si>
  <si>
    <t>小便器安全抓杆</t>
  </si>
  <si>
    <t>1.小便器抓杆不锈钢（304不锈钢），做法详西南18J517,P56</t>
  </si>
  <si>
    <t>无障碍卫生间洗手台PVC扶手</t>
  </si>
  <si>
    <t>1.扶手材料种类、规格、品牌：成品PVC扶手 
2.满足设计及规范要求</t>
  </si>
  <si>
    <t>护窗栏杆</t>
  </si>
  <si>
    <t>1.详国标15J403-1-D19-PA6
2.部位综合楼屋面、门诊楼屋面、连廊
3.栏杆高度60cm</t>
  </si>
  <si>
    <t>液氧站围墙钢质花饰大门</t>
  </si>
  <si>
    <t>1.门名称：围墙钢制花饰大门
2.规格及材质：详图集18J812-78-3
3.部位：液氧站</t>
  </si>
  <si>
    <t>m2</t>
  </si>
  <si>
    <t>液氧站围墙栏杆、栏板</t>
  </si>
  <si>
    <t>1.扶手材料种类、规格 ：详西南18J513-17-J27D
2.部位：液氧站围墙</t>
  </si>
  <si>
    <t>总平围墙栏杆</t>
  </si>
  <si>
    <t>1、详设计图
2、部位：总坪围墙</t>
  </si>
  <si>
    <t>装饰钢管 140x140x3</t>
  </si>
  <si>
    <r>
      <t>1.钢材品种、规格 :钢管 140x140x3
2.单根质量：综合考虑
4.安装高度：综合考虑
5.探伤要求：</t>
    </r>
    <r>
      <rPr>
        <b/>
        <sz val="10"/>
        <color indexed="8"/>
        <rFont val="宋体"/>
        <charset val="134"/>
      </rPr>
      <t>射线探伤</t>
    </r>
    <r>
      <rPr>
        <sz val="10"/>
        <color rgb="FF000000"/>
        <rFont val="宋体"/>
        <charset val="134"/>
      </rPr>
      <t xml:space="preserve">
6.油漆品种、刷漆遍数：外刷灰色金属氟碳漆
7.除锈要求：满足设计及相应规范要求
8.防火要求：外露金属构件必须按照规范要求涂刷防火涂料，其耐火极限满足防火规范之要求
</t>
    </r>
  </si>
  <si>
    <t>t</t>
  </si>
  <si>
    <t>成品不锈钢装饰盖板</t>
  </si>
  <si>
    <t>1.套在装饰钢管140*140*3处上下接头不锈钢装饰盖板；
2.油漆品种、刷漆遍数：外刷灰色金属氟碳漆；
3.盖板须密封打胶。</t>
  </si>
  <si>
    <t>屋面检修口成品钢爬梯</t>
  </si>
  <si>
    <t>1.钢材品种、规格：φ20钢筋
2.钢梯形式：成品钢爬梯
3.其他：未尽事宜详见图集西南18J201-119-2</t>
  </si>
  <si>
    <t>招标控制总价（元）不含税</t>
  </si>
  <si>
    <t>427098.57（元）</t>
  </si>
  <si>
    <t>投标总价（元）不含税</t>
  </si>
  <si>
    <r>
      <rPr>
        <u/>
        <sz val="11"/>
        <rFont val="宋体"/>
        <charset val="134"/>
        <scheme val="minor"/>
      </rPr>
      <t xml:space="preserve">                 </t>
    </r>
    <r>
      <rPr>
        <sz val="11"/>
        <rFont val="宋体"/>
        <charset val="134"/>
        <scheme val="minor"/>
      </rPr>
      <t>元</t>
    </r>
  </si>
  <si>
    <r>
      <rPr>
        <sz val="11"/>
        <rFont val="宋体"/>
        <charset val="134"/>
        <scheme val="minor"/>
      </rPr>
      <t>投标单位：</t>
    </r>
    <r>
      <rPr>
        <u/>
        <sz val="11"/>
        <rFont val="宋体"/>
        <charset val="134"/>
        <scheme val="minor"/>
      </rPr>
      <t xml:space="preserve">            （</t>
    </r>
    <r>
      <rPr>
        <sz val="11"/>
        <rFont val="宋体"/>
        <charset val="134"/>
        <scheme val="minor"/>
      </rPr>
      <t>盖单位章）</t>
    </r>
  </si>
  <si>
    <t>投标总价（元）含税</t>
  </si>
  <si>
    <r>
      <rPr>
        <sz val="11"/>
        <rFont val="宋体"/>
        <charset val="134"/>
        <scheme val="minor"/>
      </rPr>
      <t>投标报价所含增值税专用发票税率</t>
    </r>
    <r>
      <rPr>
        <u/>
        <sz val="11"/>
        <rFont val="宋体"/>
        <charset val="134"/>
        <scheme val="minor"/>
      </rPr>
      <t xml:space="preserve">    </t>
    </r>
    <r>
      <rPr>
        <sz val="11"/>
        <rFont val="宋体"/>
        <charset val="134"/>
        <scheme val="minor"/>
      </rPr>
      <t>%</t>
    </r>
  </si>
  <si>
    <t xml:space="preserve">备注：                                                                                                                                                                              
一、付款方式：                                                                                                                                                                             按月进度支付已完工程量的70%；完成总工程量的100%并经竣工验收合格后支付至实际完成工程量的80%；完成竣工结算后支付至结算金额的95%，剩余工程款（含3%质保金）在质保期满后  30 天内付清，质保期壹年，（质保期以竣工验收合格日期起算，且无任何质量缺陷），竣工验收合格时间是指甲方能自行验收的项目以甲方验收合格时间为准，甲方无法自行验收的项目以建设单位组织的竣工验收合格时间为准。 
二、履约保证金：中标后，应缴纳中标金额10%的履约保证金，缴纳方式采用转账式缴纳；                                                                                                                   
三、工期：
1.乙方必须在甲方要求的合同工期内完成施工；
2.若因甲方原因造成的工期延误，由甲方顺延工期；
3.乙方必须按甲方的施工工期内完成，由乙方全权负责因工期延误导致的损失，因乙方原因每延期一天，将罚款1000元/天；                                                                                                                                                                                                                                                                    四、要求：                                                                                                                                                                                  
1.投标人在施工过程中，严格按照规范施工。                                                                                                                                                                                                                                                                                                                                                                                                                                                                         
五、中标人的投标单价作为结算单价，工程量按清单计算规则现场实际收方为准。                                                                                                                                                   六、投标人在填投标报价时应填写含增值税专用发票税率。   
七、评审方式：经评审的最低价法。     </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</si>
</sst>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11"/>
      <name val="宋体"/>
      <charset val="134"/>
      <scheme val="minor"/>
    </font>
    <font>
      <sz val="12"/>
      <name val="宋体"/>
      <charset val="134"/>
    </font>
    <font>
      <sz val="10"/>
      <name val="宋体"/>
      <charset val="134"/>
      <scheme val="minor"/>
    </font>
    <font>
      <b/>
      <sz val="11"/>
      <name val="宋体"/>
      <charset val="134"/>
    </font>
    <font>
      <b/>
      <sz val="10"/>
      <name val="宋体"/>
      <charset val="134"/>
    </font>
    <font>
      <sz val="11"/>
      <name val="宋体"/>
      <charset val="134"/>
    </font>
    <font>
      <sz val="10"/>
      <name val="宋体"/>
      <charset val="134"/>
    </font>
    <font>
      <b/>
      <sz val="12"/>
      <color theme="1"/>
      <name val="宋体"/>
      <charset val="134"/>
      <scheme val="minor"/>
    </font>
    <font>
      <sz val="10"/>
      <color indexed="0"/>
      <name val="宋体"/>
      <charset val="134"/>
    </font>
    <font>
      <sz val="10"/>
      <color rgb="FF000000"/>
      <name val="宋体"/>
      <charset val="134"/>
    </font>
    <font>
      <b/>
      <sz val="10"/>
      <color theme="1"/>
      <name val="宋体"/>
      <charset val="134"/>
      <scheme val="minor"/>
    </font>
    <font>
      <u/>
      <sz val="11"/>
      <name val="宋体"/>
      <charset val="134"/>
      <scheme val="minor"/>
    </font>
    <font>
      <sz val="10"/>
      <color rgb="FFFF0000"/>
      <name val="宋体"/>
      <charset val="134"/>
    </font>
    <font>
      <sz val="11"/>
      <color theme="1"/>
      <name val="宋体"/>
      <charset val="0"/>
      <scheme val="minor"/>
    </font>
    <font>
      <i/>
      <sz val="11"/>
      <color rgb="FF7F7F7F"/>
      <name val="宋体"/>
      <charset val="0"/>
      <scheme val="minor"/>
    </font>
    <font>
      <sz val="11"/>
      <color theme="0"/>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u/>
      <sz val="11"/>
      <name val="宋体"/>
      <charset val="134"/>
    </font>
    <font>
      <b/>
      <sz val="10"/>
      <color indexed="8"/>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9"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14" applyNumberFormat="0" applyFont="0" applyAlignment="0" applyProtection="0">
      <alignment vertical="center"/>
    </xf>
    <xf numFmtId="0" fontId="16" fillId="8"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11" applyNumberFormat="0" applyFill="0" applyAlignment="0" applyProtection="0">
      <alignment vertical="center"/>
    </xf>
    <xf numFmtId="0" fontId="17" fillId="0" borderId="11" applyNumberFormat="0" applyFill="0" applyAlignment="0" applyProtection="0">
      <alignment vertical="center"/>
    </xf>
    <xf numFmtId="0" fontId="16" fillId="19" borderId="0" applyNumberFormat="0" applyBorder="0" applyAlignment="0" applyProtection="0">
      <alignment vertical="center"/>
    </xf>
    <xf numFmtId="0" fontId="24" fillId="0" borderId="13" applyNumberFormat="0" applyFill="0" applyAlignment="0" applyProtection="0">
      <alignment vertical="center"/>
    </xf>
    <xf numFmtId="0" fontId="16" fillId="3" borderId="0" applyNumberFormat="0" applyBorder="0" applyAlignment="0" applyProtection="0">
      <alignment vertical="center"/>
    </xf>
    <xf numFmtId="0" fontId="26" fillId="20" borderId="15" applyNumberFormat="0" applyAlignment="0" applyProtection="0">
      <alignment vertical="center"/>
    </xf>
    <xf numFmtId="0" fontId="27" fillId="20" borderId="12" applyNumberFormat="0" applyAlignment="0" applyProtection="0">
      <alignment vertical="center"/>
    </xf>
    <xf numFmtId="0" fontId="28" fillId="23" borderId="16" applyNumberFormat="0" applyAlignment="0" applyProtection="0">
      <alignment vertical="center"/>
    </xf>
    <xf numFmtId="0" fontId="14" fillId="24" borderId="0" applyNumberFormat="0" applyBorder="0" applyAlignment="0" applyProtection="0">
      <alignment vertical="center"/>
    </xf>
    <xf numFmtId="0" fontId="16" fillId="15" borderId="0" applyNumberFormat="0" applyBorder="0" applyAlignment="0" applyProtection="0">
      <alignment vertical="center"/>
    </xf>
    <xf numFmtId="0" fontId="30" fillId="0" borderId="17" applyNumberFormat="0" applyFill="0" applyAlignment="0" applyProtection="0">
      <alignment vertical="center"/>
    </xf>
    <xf numFmtId="0" fontId="32" fillId="0" borderId="18" applyNumberFormat="0" applyFill="0" applyAlignment="0" applyProtection="0">
      <alignment vertical="center"/>
    </xf>
    <xf numFmtId="0" fontId="33" fillId="27" borderId="0" applyNumberFormat="0" applyBorder="0" applyAlignment="0" applyProtection="0">
      <alignment vertical="center"/>
    </xf>
    <xf numFmtId="0" fontId="31" fillId="26" borderId="0" applyNumberFormat="0" applyBorder="0" applyAlignment="0" applyProtection="0">
      <alignment vertical="center"/>
    </xf>
    <xf numFmtId="0" fontId="14" fillId="14" borderId="0" applyNumberFormat="0" applyBorder="0" applyAlignment="0" applyProtection="0">
      <alignment vertical="center"/>
    </xf>
    <xf numFmtId="0" fontId="16" fillId="22" borderId="0" applyNumberFormat="0" applyBorder="0" applyAlignment="0" applyProtection="0">
      <alignment vertical="center"/>
    </xf>
    <xf numFmtId="0" fontId="14" fillId="25" borderId="0" applyNumberFormat="0" applyBorder="0" applyAlignment="0" applyProtection="0">
      <alignment vertical="center"/>
    </xf>
    <xf numFmtId="0" fontId="14" fillId="21" borderId="0" applyNumberFormat="0" applyBorder="0" applyAlignment="0" applyProtection="0">
      <alignment vertical="center"/>
    </xf>
    <xf numFmtId="0" fontId="14" fillId="29" borderId="0" applyNumberFormat="0" applyBorder="0" applyAlignment="0" applyProtection="0">
      <alignment vertical="center"/>
    </xf>
    <xf numFmtId="0" fontId="14" fillId="18" borderId="0" applyNumberFormat="0" applyBorder="0" applyAlignment="0" applyProtection="0">
      <alignment vertical="center"/>
    </xf>
    <xf numFmtId="0" fontId="16" fillId="11" borderId="0" applyNumberFormat="0" applyBorder="0" applyAlignment="0" applyProtection="0">
      <alignment vertical="center"/>
    </xf>
    <xf numFmtId="0" fontId="16" fillId="17" borderId="0" applyNumberFormat="0" applyBorder="0" applyAlignment="0" applyProtection="0">
      <alignment vertical="center"/>
    </xf>
    <xf numFmtId="0" fontId="14" fillId="7" borderId="0" applyNumberFormat="0" applyBorder="0" applyAlignment="0" applyProtection="0">
      <alignment vertical="center"/>
    </xf>
    <xf numFmtId="0" fontId="14" fillId="28" borderId="0" applyNumberFormat="0" applyBorder="0" applyAlignment="0" applyProtection="0">
      <alignment vertical="center"/>
    </xf>
    <xf numFmtId="0" fontId="16" fillId="30" borderId="0" applyNumberFormat="0" applyBorder="0" applyAlignment="0" applyProtection="0">
      <alignment vertical="center"/>
    </xf>
    <xf numFmtId="0" fontId="14" fillId="2"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14" fillId="32" borderId="0" applyNumberFormat="0" applyBorder="0" applyAlignment="0" applyProtection="0">
      <alignment vertical="center"/>
    </xf>
    <xf numFmtId="0" fontId="16" fillId="13" borderId="0" applyNumberFormat="0" applyBorder="0" applyAlignment="0" applyProtection="0">
      <alignment vertical="center"/>
    </xf>
    <xf numFmtId="0" fontId="29" fillId="0" borderId="0"/>
  </cellStyleXfs>
  <cellXfs count="56">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2" xfId="0" applyFont="1" applyFill="1" applyBorder="1" applyAlignment="1">
      <alignment horizontal="left" vertical="center"/>
    </xf>
    <xf numFmtId="0" fontId="6" fillId="0" borderId="3" xfId="0" applyFont="1" applyFill="1" applyBorder="1" applyAlignment="1">
      <alignment horizontal="center"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76" fontId="7" fillId="0" borderId="8" xfId="49"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176" fontId="7" fillId="0" borderId="8" xfId="49"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7" fillId="0" borderId="8" xfId="49"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7" xfId="49"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abSelected="1" workbookViewId="0">
      <selection activeCell="A1" sqref="A1:J1"/>
    </sheetView>
  </sheetViews>
  <sheetFormatPr defaultColWidth="9" defaultRowHeight="13.5"/>
  <cols>
    <col min="1" max="1" width="9" style="1"/>
    <col min="2" max="2" width="20" style="1" customWidth="1"/>
    <col min="3" max="3" width="28" style="1" customWidth="1"/>
    <col min="4" max="4" width="9" style="1"/>
    <col min="5" max="5" width="11.8916666666667" style="4" customWidth="1"/>
    <col min="6" max="6" width="9" style="2" customWidth="1"/>
    <col min="7" max="8" width="9" style="1" customWidth="1"/>
    <col min="9" max="9" width="24.375" style="1" customWidth="1"/>
    <col min="10" max="10" width="20.1333333333333" style="5" customWidth="1"/>
    <col min="11" max="11" width="2.88333333333333" style="1" customWidth="1"/>
    <col min="12" max="16384" width="9" style="1"/>
  </cols>
  <sheetData>
    <row r="1" s="1" customFormat="1" spans="1:10">
      <c r="A1" s="6" t="s">
        <v>0</v>
      </c>
      <c r="B1" s="6"/>
      <c r="C1" s="6"/>
      <c r="D1" s="6"/>
      <c r="E1" s="7"/>
      <c r="F1" s="6"/>
      <c r="G1" s="6"/>
      <c r="H1" s="6"/>
      <c r="I1" s="6"/>
      <c r="J1" s="45"/>
    </row>
    <row r="2" s="1" customFormat="1" ht="38" customHeight="1" spans="1:10">
      <c r="A2" s="8" t="s">
        <v>1</v>
      </c>
      <c r="B2" s="9" t="s">
        <v>2</v>
      </c>
      <c r="C2" s="9"/>
      <c r="D2" s="10" t="s">
        <v>3</v>
      </c>
      <c r="E2" s="11"/>
      <c r="F2" s="8" t="s">
        <v>4</v>
      </c>
      <c r="G2" s="8"/>
      <c r="H2" s="8"/>
      <c r="I2" s="46" t="s">
        <v>5</v>
      </c>
      <c r="J2" s="47"/>
    </row>
    <row r="3" s="1" customFormat="1" ht="60" customHeight="1" spans="1:10">
      <c r="A3" s="12" t="s">
        <v>6</v>
      </c>
      <c r="B3" s="13" t="s">
        <v>7</v>
      </c>
      <c r="C3" s="14"/>
      <c r="D3" s="15" t="s">
        <v>8</v>
      </c>
      <c r="E3" s="16"/>
      <c r="F3" s="17"/>
      <c r="G3" s="18"/>
      <c r="H3" s="19"/>
      <c r="I3" s="47"/>
      <c r="J3" s="47"/>
    </row>
    <row r="4" s="1" customFormat="1" ht="36" spans="1:10">
      <c r="A4" s="20" t="s">
        <v>9</v>
      </c>
      <c r="B4" s="21" t="s">
        <v>10</v>
      </c>
      <c r="C4" s="21" t="s">
        <v>11</v>
      </c>
      <c r="D4" s="21" t="s">
        <v>12</v>
      </c>
      <c r="E4" s="22" t="s">
        <v>13</v>
      </c>
      <c r="F4" s="23" t="s">
        <v>14</v>
      </c>
      <c r="G4" s="23" t="s">
        <v>15</v>
      </c>
      <c r="H4" s="23" t="s">
        <v>16</v>
      </c>
      <c r="I4" s="21" t="s">
        <v>17</v>
      </c>
      <c r="J4" s="48" t="s">
        <v>18</v>
      </c>
    </row>
    <row r="5" s="1" customFormat="1" ht="60" spans="1:10">
      <c r="A5" s="24">
        <v>1</v>
      </c>
      <c r="B5" s="25" t="s">
        <v>19</v>
      </c>
      <c r="C5" s="25" t="s">
        <v>20</v>
      </c>
      <c r="D5" s="26" t="s">
        <v>21</v>
      </c>
      <c r="E5" s="26">
        <f>1344.88+15.36</f>
        <v>1360.24</v>
      </c>
      <c r="F5" s="27">
        <v>77.98</v>
      </c>
      <c r="G5" s="23"/>
      <c r="H5" s="28"/>
      <c r="I5" s="49" t="s">
        <v>22</v>
      </c>
      <c r="J5" s="50" t="s">
        <v>23</v>
      </c>
    </row>
    <row r="6" s="1" customFormat="1" ht="84" spans="1:10">
      <c r="A6" s="24">
        <v>2</v>
      </c>
      <c r="B6" s="25" t="s">
        <v>24</v>
      </c>
      <c r="C6" s="29" t="s">
        <v>25</v>
      </c>
      <c r="D6" s="23" t="s">
        <v>21</v>
      </c>
      <c r="E6" s="23">
        <f>113.22+54</f>
        <v>167.22</v>
      </c>
      <c r="F6" s="27">
        <v>284.4</v>
      </c>
      <c r="G6" s="23"/>
      <c r="H6" s="28"/>
      <c r="I6" s="49"/>
      <c r="J6" s="51"/>
    </row>
    <row r="7" s="1" customFormat="1" ht="14.25" spans="1:10">
      <c r="A7" s="24">
        <v>3</v>
      </c>
      <c r="B7" s="25" t="s">
        <v>26</v>
      </c>
      <c r="C7" s="25" t="s">
        <v>27</v>
      </c>
      <c r="D7" s="26" t="s">
        <v>21</v>
      </c>
      <c r="E7" s="26">
        <f>108.42+50.4</f>
        <v>158.82</v>
      </c>
      <c r="F7" s="27">
        <v>68.81</v>
      </c>
      <c r="G7" s="23"/>
      <c r="H7" s="28"/>
      <c r="I7" s="49"/>
      <c r="J7" s="51"/>
    </row>
    <row r="8" s="1" customFormat="1" ht="36" spans="1:10">
      <c r="A8" s="24">
        <v>4</v>
      </c>
      <c r="B8" s="25" t="s">
        <v>28</v>
      </c>
      <c r="C8" s="25" t="s">
        <v>29</v>
      </c>
      <c r="D8" s="26" t="s">
        <v>30</v>
      </c>
      <c r="E8" s="26">
        <f>2+2</f>
        <v>4</v>
      </c>
      <c r="F8" s="27">
        <v>440.37</v>
      </c>
      <c r="G8" s="23"/>
      <c r="H8" s="28"/>
      <c r="I8" s="49"/>
      <c r="J8" s="51"/>
    </row>
    <row r="9" s="1" customFormat="1" ht="24" spans="1:10">
      <c r="A9" s="24">
        <v>5</v>
      </c>
      <c r="B9" s="25" t="s">
        <v>31</v>
      </c>
      <c r="C9" s="25" t="s">
        <v>32</v>
      </c>
      <c r="D9" s="26" t="s">
        <v>30</v>
      </c>
      <c r="E9" s="26">
        <v>6</v>
      </c>
      <c r="F9" s="27">
        <v>45.46</v>
      </c>
      <c r="G9" s="23"/>
      <c r="H9" s="28"/>
      <c r="I9" s="49"/>
      <c r="J9" s="51"/>
    </row>
    <row r="10" s="1" customFormat="1" ht="36" spans="1:10">
      <c r="A10" s="24">
        <v>6</v>
      </c>
      <c r="B10" s="25" t="s">
        <v>33</v>
      </c>
      <c r="C10" s="25" t="s">
        <v>34</v>
      </c>
      <c r="D10" s="26" t="s">
        <v>21</v>
      </c>
      <c r="E10" s="26">
        <v>1.42</v>
      </c>
      <c r="F10" s="27">
        <v>165.14</v>
      </c>
      <c r="G10" s="23"/>
      <c r="H10" s="28"/>
      <c r="I10" s="49"/>
      <c r="J10" s="51"/>
    </row>
    <row r="11" s="1" customFormat="1" ht="48" spans="1:10">
      <c r="A11" s="24">
        <v>7</v>
      </c>
      <c r="B11" s="30" t="s">
        <v>35</v>
      </c>
      <c r="C11" s="25" t="s">
        <v>36</v>
      </c>
      <c r="D11" s="31" t="s">
        <v>21</v>
      </c>
      <c r="E11" s="31">
        <v>400</v>
      </c>
      <c r="F11" s="27">
        <v>165.14</v>
      </c>
      <c r="G11" s="23"/>
      <c r="H11" s="28"/>
      <c r="I11" s="49"/>
      <c r="J11" s="51"/>
    </row>
    <row r="12" s="1" customFormat="1" ht="36" spans="1:10">
      <c r="A12" s="24">
        <v>8</v>
      </c>
      <c r="B12" s="32" t="s">
        <v>37</v>
      </c>
      <c r="C12" s="25" t="s">
        <v>38</v>
      </c>
      <c r="D12" s="26" t="s">
        <v>39</v>
      </c>
      <c r="E12" s="26">
        <v>3.8</v>
      </c>
      <c r="F12" s="33">
        <v>412.84</v>
      </c>
      <c r="G12" s="23"/>
      <c r="H12" s="28"/>
      <c r="I12" s="49"/>
      <c r="J12" s="51"/>
    </row>
    <row r="13" s="1" customFormat="1" ht="36" spans="1:10">
      <c r="A13" s="24">
        <v>9</v>
      </c>
      <c r="B13" s="25" t="s">
        <v>40</v>
      </c>
      <c r="C13" s="25" t="s">
        <v>41</v>
      </c>
      <c r="D13" s="26" t="s">
        <v>21</v>
      </c>
      <c r="E13" s="26">
        <v>17.1</v>
      </c>
      <c r="F13" s="33">
        <v>275.23</v>
      </c>
      <c r="G13" s="23"/>
      <c r="H13" s="28"/>
      <c r="I13" s="49"/>
      <c r="J13" s="51"/>
    </row>
    <row r="14" s="1" customFormat="1" ht="24" spans="1:10">
      <c r="A14" s="24">
        <v>10</v>
      </c>
      <c r="B14" s="25" t="s">
        <v>42</v>
      </c>
      <c r="C14" s="25" t="s">
        <v>43</v>
      </c>
      <c r="D14" s="26" t="s">
        <v>21</v>
      </c>
      <c r="E14" s="26">
        <v>288</v>
      </c>
      <c r="F14" s="33">
        <v>275.23</v>
      </c>
      <c r="G14" s="23"/>
      <c r="H14" s="28"/>
      <c r="I14" s="49"/>
      <c r="J14" s="51"/>
    </row>
    <row r="15" s="1" customFormat="1" ht="144" spans="1:10">
      <c r="A15" s="24">
        <v>11</v>
      </c>
      <c r="B15" s="25" t="s">
        <v>44</v>
      </c>
      <c r="C15" s="32" t="s">
        <v>45</v>
      </c>
      <c r="D15" s="26" t="s">
        <v>46</v>
      </c>
      <c r="E15" s="26">
        <f>14.93-3</f>
        <v>11.93</v>
      </c>
      <c r="F15" s="33">
        <v>7981.65</v>
      </c>
      <c r="G15" s="23"/>
      <c r="H15" s="34"/>
      <c r="I15" s="49"/>
      <c r="J15" s="51"/>
    </row>
    <row r="16" s="1" customFormat="1" ht="60" spans="1:10">
      <c r="A16" s="35">
        <v>12</v>
      </c>
      <c r="B16" s="25" t="s">
        <v>47</v>
      </c>
      <c r="C16" s="32" t="s">
        <v>48</v>
      </c>
      <c r="D16" s="26" t="s">
        <v>30</v>
      </c>
      <c r="E16" s="26">
        <v>550</v>
      </c>
      <c r="F16" s="36">
        <v>5</v>
      </c>
      <c r="G16" s="23"/>
      <c r="H16" s="34"/>
      <c r="I16" s="49"/>
      <c r="J16" s="51"/>
    </row>
    <row r="17" s="1" customFormat="1" ht="48" spans="1:10">
      <c r="A17" s="35">
        <v>13</v>
      </c>
      <c r="B17" s="25" t="s">
        <v>49</v>
      </c>
      <c r="C17" s="32" t="s">
        <v>50</v>
      </c>
      <c r="D17" s="26" t="s">
        <v>46</v>
      </c>
      <c r="E17" s="26">
        <f>0.259+0.203+0.12+0.04+0.07+0.342+0.423+0.327</f>
        <v>1.784</v>
      </c>
      <c r="F17" s="36">
        <v>6000</v>
      </c>
      <c r="G17" s="23"/>
      <c r="H17" s="34"/>
      <c r="I17" s="49"/>
      <c r="J17" s="51"/>
    </row>
    <row r="18" s="2" customFormat="1" spans="1:11">
      <c r="A18" s="22"/>
      <c r="B18" s="21" t="s">
        <v>51</v>
      </c>
      <c r="C18" s="21"/>
      <c r="D18" s="37" t="s">
        <v>52</v>
      </c>
      <c r="E18" s="38"/>
      <c r="F18" s="37"/>
      <c r="G18" s="37"/>
      <c r="H18" s="37"/>
      <c r="I18" s="37"/>
      <c r="J18" s="52"/>
      <c r="K18" s="53"/>
    </row>
    <row r="19" s="2" customFormat="1" spans="1:11">
      <c r="A19" s="22"/>
      <c r="B19" s="21" t="s">
        <v>53</v>
      </c>
      <c r="C19" s="21"/>
      <c r="D19" s="39" t="s">
        <v>54</v>
      </c>
      <c r="E19" s="40"/>
      <c r="F19" s="41"/>
      <c r="G19" s="41"/>
      <c r="H19" s="41"/>
      <c r="I19" s="54" t="s">
        <v>55</v>
      </c>
      <c r="J19" s="55"/>
      <c r="K19" s="53"/>
    </row>
    <row r="20" s="2" customFormat="1" spans="1:10">
      <c r="A20" s="20"/>
      <c r="B20" s="21" t="s">
        <v>56</v>
      </c>
      <c r="C20" s="21"/>
      <c r="D20" s="39" t="s">
        <v>54</v>
      </c>
      <c r="E20" s="40"/>
      <c r="F20" s="41"/>
      <c r="G20" s="41"/>
      <c r="H20" s="41"/>
      <c r="I20" s="54" t="s">
        <v>57</v>
      </c>
      <c r="J20" s="55"/>
    </row>
    <row r="21" s="3" customFormat="1" ht="206" customHeight="1" spans="1:10">
      <c r="A21" s="42" t="s">
        <v>58</v>
      </c>
      <c r="B21" s="43"/>
      <c r="C21" s="43"/>
      <c r="D21" s="43"/>
      <c r="E21" s="43"/>
      <c r="F21" s="44"/>
      <c r="G21" s="43"/>
      <c r="H21" s="43"/>
      <c r="I21" s="43"/>
      <c r="J21" s="43"/>
    </row>
    <row r="22" s="1" customFormat="1" spans="5:10">
      <c r="E22" s="4"/>
      <c r="F22" s="2"/>
      <c r="J22" s="5"/>
    </row>
  </sheetData>
  <mergeCells count="18">
    <mergeCell ref="A1:J1"/>
    <mergeCell ref="B2:C2"/>
    <mergeCell ref="D2:E2"/>
    <mergeCell ref="F2:H2"/>
    <mergeCell ref="B3:C3"/>
    <mergeCell ref="D3:H3"/>
    <mergeCell ref="B18:C18"/>
    <mergeCell ref="D18:J18"/>
    <mergeCell ref="B19:C19"/>
    <mergeCell ref="D19:H19"/>
    <mergeCell ref="I19:J19"/>
    <mergeCell ref="B20:C20"/>
    <mergeCell ref="D20:H20"/>
    <mergeCell ref="I20:J20"/>
    <mergeCell ref="A21:J21"/>
    <mergeCell ref="I5:I16"/>
    <mergeCell ref="J5:J16"/>
    <mergeCell ref="I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qa</dc:creator>
  <cp:lastModifiedBy>菠萝味糖糖</cp:lastModifiedBy>
  <dcterms:created xsi:type="dcterms:W3CDTF">2022-04-19T08:57:23Z</dcterms:created>
  <dcterms:modified xsi:type="dcterms:W3CDTF">2022-04-19T08:57:41Z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26A884179F484E21A7FE1CEFD7821E44</vt:lpwstr>
  </property>
  <property fmtid="{D5CDD505-2E9C-101B-9397-08002B2CF9AE}" pid="3" name="KSOProductBuildVer">
    <vt:lpwstr>2052-11.1.0.11636</vt:lpwstr>
  </property>
</Properties>
</file>